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39" i="1" l="1"/>
  <c r="H31" i="1"/>
  <c r="H21" i="1"/>
  <c r="H48" i="1" l="1"/>
  <c r="H24" i="1"/>
  <c r="H28" i="1" l="1"/>
  <c r="H16" i="1" l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<sst xmlns="http://schemas.openxmlformats.org/spreadsheetml/2006/main" count="47" uniqueCount="28">
  <si>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</si>
  <si>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</si>
  <si>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</si>
  <si>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</si>
  <si>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</si>
  <si>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</si>
  <si>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</si>
  <si>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</si>
  <si>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</si>
  <si>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</si>
  <si>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</si>
  <si>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</si>
  <si>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</si>
  <si>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</si>
  <si>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</si>
  <si>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</si>
  <si>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</si>
  <si>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</si>
  <si>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</si>
  <si>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</si>
  <si>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</si>
  <si>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</si>
  <si>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</si>
  <si>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</si>
  <si>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</si>
  <si>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Dana:21.06.2019.</t>
  </si>
  <si>
    <t>Primljena i neutrošena participacija od 2106.2019.</t>
  </si>
  <si>
    <t>Primljena i neutrošena participacija od 21.06.2019.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</si>
</sst>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16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43637</v>
      </c>
      <c r="H12" s="7">
        <v>5560831.7199999997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>
        <v>43637</v>
      </c>
      <c r="H13" s="3">
        <f>H14+H25-H32-H42</f>
        <v>5506713.2400000002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43637</v>
      </c>
      <c r="H14" s="4">
        <f>H15+H16+H17+H18+H19+H20+H21+H22+H23+H24</f>
        <v>5041350.08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0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1063250-335352.95-3523-424107.4+15664.05-17952.04-2348-22092.27+1063250-441058.69-1174-4697.5-1174+50.5-3522</f>
        <v>885212.70000000019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27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325035.17+7350-32347.98+5350+9550+9450+6250+8250+12750+5650+12550+7200+5350+12400+11950+9250+12000+11100+11050+2050+9650+6650+13300+12800+5750+10700+3050+16000+4850+11600+8500</f>
        <v>555037.18999999994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43637</v>
      </c>
      <c r="H25" s="4">
        <f>H26+H27+H28+H29+H30+H31</f>
        <v>486277.84000000008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29388+4553-11897.34-20000+50705-9551+5588+7347+33941+11900+6450+7550</f>
        <v>115973.66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43637</v>
      </c>
      <c r="H32" s="5">
        <f>SUM(H33:H41)</f>
        <v>20914.68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f>19570.07+1344.61</f>
        <v>20914.68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43637</v>
      </c>
      <c r="H42" s="5">
        <f>SUM(H43:H47)</f>
        <v>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43637</v>
      </c>
      <c r="H48" s="6">
        <f>54120.38-2.05-0.04+10607.98+1302.38+0.17-11910.36+379134.5+220.87+15184.46+38.04-394577.85</f>
        <v>54118.479999999981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/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5560831.7200000007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2019-06-24T05:31:58Z</dcterms:modified>
</cp:coreProperties>
</file>